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onedrive.homedepot.com/personal/ryan_erwin_homedepot_com/Documents/Desktop/Upload to the Website/7-31/"/>
    </mc:Choice>
  </mc:AlternateContent>
  <xr:revisionPtr revIDLastSave="3" documentId="8_{5A226356-47B3-432A-9157-795D57EA03C4}" xr6:coauthVersionLast="45" xr6:coauthVersionMax="45" xr10:uidLastSave="{A70D16B2-BF48-4C96-8182-B3D0AB143943}"/>
  <bookViews>
    <workbookView xWindow="-98" yWindow="-98" windowWidth="19396" windowHeight="10395" activeTab="2" xr2:uid="{C501AB3E-0A9D-4A8E-BFF8-DE87A59CF9AC}"/>
  </bookViews>
  <sheets>
    <sheet name="Home" sheetId="1" r:id="rId1"/>
    <sheet name="Home Care Bucket (larger)" sheetId="2" r:id="rId2"/>
    <sheet name="Home Care Kit (smaller)"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2" l="1"/>
  <c r="G10" i="2"/>
  <c r="G11" i="2"/>
  <c r="G12" i="2"/>
  <c r="G13" i="2"/>
  <c r="G14" i="2"/>
  <c r="G16" i="2"/>
  <c r="G17" i="2"/>
  <c r="G18" i="2"/>
  <c r="G19" i="2"/>
  <c r="G20" i="2"/>
  <c r="G21" i="2"/>
  <c r="G22" i="2"/>
  <c r="G10" i="4"/>
  <c r="G11" i="4"/>
  <c r="G12" i="4"/>
  <c r="G13" i="4"/>
  <c r="G14" i="4"/>
  <c r="G15" i="4"/>
  <c r="G16" i="4"/>
  <c r="G17" i="4"/>
  <c r="I13" i="2" l="1"/>
  <c r="I17" i="2"/>
  <c r="I21" i="2"/>
  <c r="H10" i="2"/>
  <c r="I10" i="2" s="1"/>
  <c r="H11" i="2"/>
  <c r="I11" i="2" s="1"/>
  <c r="H12" i="2"/>
  <c r="I12" i="2" s="1"/>
  <c r="H13" i="2"/>
  <c r="H14" i="2"/>
  <c r="I14" i="2" s="1"/>
  <c r="H15" i="2"/>
  <c r="I15" i="2" s="1"/>
  <c r="H16" i="2"/>
  <c r="I16" i="2" s="1"/>
  <c r="H17" i="2"/>
  <c r="H18" i="2"/>
  <c r="I18" i="2" s="1"/>
  <c r="H19" i="2"/>
  <c r="I19" i="2" s="1"/>
  <c r="H20" i="2"/>
  <c r="I20" i="2" s="1"/>
  <c r="H21" i="2"/>
  <c r="H22" i="2"/>
  <c r="I22" i="2" s="1"/>
  <c r="I11" i="4"/>
  <c r="I15" i="4"/>
  <c r="I9" i="4"/>
  <c r="H10" i="4"/>
  <c r="I10" i="4" s="1"/>
  <c r="H11" i="4"/>
  <c r="H12" i="4"/>
  <c r="I12" i="4" s="1"/>
  <c r="H13" i="4"/>
  <c r="I13" i="4" s="1"/>
  <c r="H14" i="4"/>
  <c r="I14" i="4" s="1"/>
  <c r="H15" i="4"/>
  <c r="H16" i="4"/>
  <c r="I16" i="4" s="1"/>
  <c r="H17" i="4"/>
  <c r="I17" i="4" s="1"/>
  <c r="H9" i="4"/>
  <c r="H9" i="2"/>
  <c r="I9" i="2" s="1"/>
  <c r="G9" i="4" l="1"/>
  <c r="I23" i="4" s="1"/>
  <c r="G9" i="2"/>
  <c r="I27" i="2" l="1"/>
</calcChain>
</file>

<file path=xl/sharedStrings.xml><?xml version="1.0" encoding="utf-8"?>
<sst xmlns="http://schemas.openxmlformats.org/spreadsheetml/2006/main" count="88" uniqueCount="70">
  <si>
    <t>About</t>
  </si>
  <si>
    <t xml:space="preserve">Kitting projects, which can be completed in the breakroom or in the parking lot, offer associates the chance to make an impact without leaving the store. Associates can also choose their level of participation and time commitment. For example, an associate on a lunch break, may choose to pack 2-3 kits. An associate who has more time, can do more (pack more, write encouraging messages to go inside, or help with delivery/transportation of kits). </t>
  </si>
  <si>
    <t>Step 1</t>
  </si>
  <si>
    <r>
      <rPr>
        <sz val="16"/>
        <rFont val="Calibri"/>
        <family val="2"/>
        <scheme val="minor"/>
      </rPr>
      <t>Find a nonprofit partner that can benefit from the project.</t>
    </r>
    <r>
      <rPr>
        <sz val="16"/>
        <color rgb="FFFF0000"/>
        <rFont val="Calibri"/>
        <family val="2"/>
        <scheme val="minor"/>
      </rPr>
      <t xml:space="preserve"> </t>
    </r>
    <r>
      <rPr>
        <b/>
        <sz val="16"/>
        <color rgb="FFFF0000"/>
        <rFont val="Calibri"/>
        <family val="2"/>
        <scheme val="minor"/>
      </rPr>
      <t>CONTACT THEM BEFORE YOU SUBMIT A REQUEST</t>
    </r>
    <r>
      <rPr>
        <sz val="16"/>
        <color rgb="FFFF0000"/>
        <rFont val="Calibri"/>
        <family val="2"/>
        <scheme val="minor"/>
      </rPr>
      <t xml:space="preserve"> </t>
    </r>
    <r>
      <rPr>
        <sz val="16"/>
        <rFont val="Calibri"/>
        <family val="2"/>
        <scheme val="minor"/>
      </rPr>
      <t xml:space="preserve">and determine the </t>
    </r>
    <r>
      <rPr>
        <b/>
        <sz val="16"/>
        <rFont val="Calibri"/>
        <family val="2"/>
        <scheme val="minor"/>
      </rPr>
      <t>type</t>
    </r>
    <r>
      <rPr>
        <sz val="16"/>
        <rFont val="Calibri"/>
        <family val="2"/>
        <scheme val="minor"/>
      </rPr>
      <t xml:space="preserve"> of Home Care Kit and </t>
    </r>
    <r>
      <rPr>
        <b/>
        <sz val="16"/>
        <rFont val="Calibri"/>
        <family val="2"/>
        <scheme val="minor"/>
      </rPr>
      <t>quantity</t>
    </r>
    <r>
      <rPr>
        <sz val="16"/>
        <rFont val="Calibri"/>
        <family val="2"/>
        <scheme val="minor"/>
      </rPr>
      <t>.</t>
    </r>
    <r>
      <rPr>
        <sz val="16"/>
        <color rgb="FFFF0000"/>
        <rFont val="Calibri"/>
        <family val="2"/>
        <scheme val="minor"/>
      </rPr>
      <t xml:space="preserve"> </t>
    </r>
    <r>
      <rPr>
        <sz val="16"/>
        <color theme="1"/>
        <rFont val="Calibri"/>
        <family val="2"/>
        <scheme val="minor"/>
      </rPr>
      <t xml:space="preserve">Homeless shelters, nonprofits that serve low-income residents (i.e. food banks), and veteran housing facilities are good potential partners  to contact about this project. See links in blue for suggestions. </t>
    </r>
    <r>
      <rPr>
        <sz val="16"/>
        <color rgb="FFFF0000"/>
        <rFont val="Calibri"/>
        <family val="2"/>
        <scheme val="minor"/>
      </rPr>
      <t xml:space="preserve">Requests without a nonprofit partner will be declined. </t>
    </r>
  </si>
  <si>
    <t xml:space="preserve">Homeless Shelters </t>
  </si>
  <si>
    <t xml:space="preserve">Food Banks </t>
  </si>
  <si>
    <t xml:space="preserve">Nonprofit Resource Guide </t>
  </si>
  <si>
    <t>Step 2</t>
  </si>
  <si>
    <t>Select Kits</t>
  </si>
  <si>
    <t xml:space="preserve">Home Care Buckets </t>
  </si>
  <si>
    <r>
      <t xml:space="preserve">Most likely </t>
    </r>
    <r>
      <rPr>
        <b/>
        <sz val="16"/>
        <rFont val="Calibri"/>
        <family val="2"/>
        <scheme val="minor"/>
      </rPr>
      <t>not</t>
    </r>
    <r>
      <rPr>
        <sz val="16"/>
        <rFont val="Calibri"/>
        <family val="2"/>
        <scheme val="minor"/>
      </rPr>
      <t xml:space="preserve"> completed in the break room, recommend taking up a few parking spaces.</t>
    </r>
  </si>
  <si>
    <t>Ensure you can transport and partner has enough storage space.</t>
  </si>
  <si>
    <t xml:space="preserve">Home Care Kits </t>
  </si>
  <si>
    <r>
      <t xml:space="preserve">Most likely </t>
    </r>
    <r>
      <rPr>
        <b/>
        <sz val="16"/>
        <rFont val="Calibri"/>
        <family val="2"/>
        <scheme val="minor"/>
      </rPr>
      <t>completed</t>
    </r>
    <r>
      <rPr>
        <sz val="16"/>
        <rFont val="Calibri"/>
        <family val="2"/>
        <scheme val="minor"/>
      </rPr>
      <t xml:space="preserve"> in the break room.</t>
    </r>
  </si>
  <si>
    <t>Smaller kit that is easier to store and transport.</t>
  </si>
  <si>
    <t>6Qt. Container is 14"x8"x5".</t>
  </si>
  <si>
    <t>Lowest cost per kit = more impact or more associates participating</t>
  </si>
  <si>
    <r>
      <rPr>
        <b/>
        <sz val="16"/>
        <rFont val="Calibri"/>
        <family val="2"/>
        <scheme val="minor"/>
      </rPr>
      <t>TIPS</t>
    </r>
    <r>
      <rPr>
        <sz val="16"/>
        <rFont val="Calibri"/>
        <family val="2"/>
        <scheme val="minor"/>
      </rPr>
      <t xml:space="preserve"> </t>
    </r>
  </si>
  <si>
    <t>Make sure associates know who the kits will benefit.</t>
  </si>
  <si>
    <t xml:space="preserve">Promote the event with breakroom/time clock signage. </t>
  </si>
  <si>
    <t xml:space="preserve">Write inspirational messages on kits to add another layer. </t>
  </si>
  <si>
    <t xml:space="preserve">Recruit new associates or first time volunteers to participate. </t>
  </si>
  <si>
    <t>Home Care Bucket</t>
  </si>
  <si>
    <t>Enter the quantity of buckets to be made in the yellow cell. This will populate the green cell with what your grant request should be. Add in any tables, shipping boxes, tape, box cutters, etc. that may be necessary to complete the project.</t>
  </si>
  <si>
    <t>Number of kits to complete</t>
  </si>
  <si>
    <t>How to fill the kit</t>
  </si>
  <si>
    <t>Item</t>
  </si>
  <si>
    <t>SKU #</t>
  </si>
  <si>
    <t>Retail</t>
  </si>
  <si>
    <t>Items/ SKU</t>
  </si>
  <si>
    <t>Items/ Bucket</t>
  </si>
  <si>
    <t>SKU/ Bucket</t>
  </si>
  <si>
    <t>SKU Order Volume</t>
  </si>
  <si>
    <t>Total Cost</t>
  </si>
  <si>
    <t>5-GAL. HOMER BUCKET</t>
  </si>
  <si>
    <t>5 GAL. BUCKET LID</t>
  </si>
  <si>
    <t>Heavy Duty Scour Pad (6-Count)</t>
  </si>
  <si>
    <t>Basic 1-Ply White Paper Towels</t>
  </si>
  <si>
    <t>MR. CLEAN M&amp;R W/ FEBREEZE 40OZ</t>
  </si>
  <si>
    <t xml:space="preserve">Dawn Ultra 19.4 oz Original Scent Dish Soap </t>
  </si>
  <si>
    <t>West Chester Gloves - Pairs</t>
  </si>
  <si>
    <t>HUSKY 42 Gal. Clean-Up Bags (32-Count)</t>
  </si>
  <si>
    <t>Clorox wipes</t>
  </si>
  <si>
    <t>Terry Towels</t>
  </si>
  <si>
    <t xml:space="preserve">13 Gallon Kitchen Trash Bags (25-count) </t>
  </si>
  <si>
    <t xml:space="preserve">Simply Clean Liquid Laundry Detergent </t>
  </si>
  <si>
    <t xml:space="preserve">Toilet Bowl Cleaner </t>
  </si>
  <si>
    <t xml:space="preserve">Toilet Paper </t>
  </si>
  <si>
    <t xml:space="preserve">1004459720 </t>
  </si>
  <si>
    <t>THD moving Boxes</t>
  </si>
  <si>
    <t>Packing Tape</t>
  </si>
  <si>
    <t>Trash Bags</t>
  </si>
  <si>
    <t>Total Grant Request</t>
  </si>
  <si>
    <t>Why a Sharpie?</t>
  </si>
  <si>
    <t>Write an encouraging message on the bucket!</t>
  </si>
  <si>
    <t>Home Care Kit</t>
  </si>
  <si>
    <t>Enter the quantity of kits to be made in the yellow cell. This will populate the green cell with what your grant request should be. Add in any tables, shipping boxes, tape, box cutters, etc. that may be necessary to complete the project.</t>
  </si>
  <si>
    <t>Sterilite 6 qt. Storage Box</t>
  </si>
  <si>
    <t>1001611547</t>
  </si>
  <si>
    <t xml:space="preserve">40 oz. Multi-Purpose Cleaner Meadows and Rain w/ Febreeze </t>
  </si>
  <si>
    <t>258939</t>
  </si>
  <si>
    <t xml:space="preserve">56 oz Fabulouso </t>
  </si>
  <si>
    <t>Hand Sanitizer</t>
  </si>
  <si>
    <t>1001862509</t>
  </si>
  <si>
    <t>Multi-Purpose Sponge</t>
  </si>
  <si>
    <t>1002088803</t>
  </si>
  <si>
    <t xml:space="preserve">Tide Pods </t>
  </si>
  <si>
    <t xml:space="preserve">Quantum Fresh Diswasher Pods (36 count) </t>
  </si>
  <si>
    <t>Sharpies</t>
  </si>
  <si>
    <t>Write an encouraging message on the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</si>
</sst>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8" formatCode="&quot;$&quot;#,##0.00_);[Red]\(&quot;$&quot;#,##0.00\)"/>
    <numFmt numFmtId="164" formatCode="&quot;$&quot;#,##0.00"/>
    <numFmt numFmtId="165" formatCode="&quot;$&quot;#,##0"/>
  </numFmts>
  <fonts count="13" x14ac:knownFonts="1">
    <font>
      <sz val="11"/>
      <color theme="1"/>
      <name val="Calibri"/>
      <family val="2"/>
      <scheme val="minor"/>
    </font>
    <font>
      <u/>
      <sz val="11"/>
      <color theme="10"/>
      <name val="Calibri"/>
      <family val="2"/>
      <scheme val="minor"/>
    </font>
    <font>
      <sz val="16"/>
      <name val="Calibri"/>
      <family val="2"/>
      <scheme val="minor"/>
    </font>
    <font>
      <sz val="16"/>
      <color rgb="FFFF0000"/>
      <name val="Calibri"/>
      <family val="2"/>
      <scheme val="minor"/>
    </font>
    <font>
      <b/>
      <sz val="16"/>
      <name val="Calibri"/>
      <family val="2"/>
      <scheme val="minor"/>
    </font>
    <font>
      <u/>
      <sz val="16"/>
      <color theme="10"/>
      <name val="Calibri"/>
      <family val="2"/>
      <scheme val="minor"/>
    </font>
    <font>
      <sz val="16"/>
      <color theme="1"/>
      <name val="Calibri"/>
      <family val="2"/>
      <scheme val="minor"/>
    </font>
    <font>
      <b/>
      <sz val="16"/>
      <color rgb="FFFF0000"/>
      <name val="Calibri"/>
      <family val="2"/>
      <scheme val="minor"/>
    </font>
    <font>
      <u/>
      <sz val="16"/>
      <color theme="1"/>
      <name val="Calibri"/>
      <family val="2"/>
      <scheme val="minor"/>
    </font>
    <font>
      <b/>
      <u/>
      <sz val="14"/>
      <color theme="5"/>
      <name val="Calibri"/>
      <family val="2"/>
      <scheme val="minor"/>
    </font>
    <font>
      <sz val="14"/>
      <name val="Calibri"/>
      <family val="2"/>
      <scheme val="minor"/>
    </font>
    <font>
      <b/>
      <sz val="14"/>
      <name val="Calibri"/>
      <family val="2"/>
      <scheme val="minor"/>
    </font>
    <font>
      <sz val="14"/>
      <color theme="1"/>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9" tint="0.7999816888943144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3" fillId="0" borderId="0" xfId="0" applyFont="1"/>
    <xf numFmtId="0" fontId="5" fillId="0" borderId="0" xfId="1" applyFont="1"/>
    <xf numFmtId="0" fontId="2" fillId="0" borderId="0" xfId="0" applyFont="1" applyAlignment="1">
      <alignment horizontal="center"/>
    </xf>
    <xf numFmtId="0" fontId="2" fillId="0" borderId="0" xfId="0" applyFont="1" applyAlignment="1">
      <alignment wrapText="1"/>
    </xf>
    <xf numFmtId="7" fontId="2" fillId="0" borderId="0" xfId="0" applyNumberFormat="1" applyFont="1"/>
    <xf numFmtId="5" fontId="2" fillId="0" borderId="0" xfId="0" applyNumberFormat="1" applyFont="1"/>
    <xf numFmtId="0" fontId="2" fillId="0" borderId="0" xfId="0" applyFont="1" applyAlignment="1">
      <alignment horizontal="left"/>
    </xf>
    <xf numFmtId="0" fontId="6" fillId="0" borderId="0" xfId="0" applyFont="1"/>
    <xf numFmtId="7" fontId="2" fillId="0" borderId="0" xfId="0" applyNumberFormat="1" applyFont="1" applyAlignment="1">
      <alignment horizontal="center"/>
    </xf>
    <xf numFmtId="0" fontId="2" fillId="0" borderId="0" xfId="0" applyFont="1" applyAlignment="1">
      <alignment horizontal="center" wrapText="1"/>
    </xf>
    <xf numFmtId="0" fontId="1" fillId="0" borderId="0" xfId="1"/>
    <xf numFmtId="0" fontId="8" fillId="0" borderId="0" xfId="0" applyFont="1"/>
    <xf numFmtId="0" fontId="9" fillId="0" borderId="0" xfId="0" applyFont="1" applyFill="1"/>
    <xf numFmtId="0" fontId="4" fillId="0" borderId="0" xfId="0" applyFont="1"/>
    <xf numFmtId="0" fontId="10" fillId="0" borderId="0" xfId="0" applyFont="1"/>
    <xf numFmtId="0" fontId="10" fillId="0" borderId="0" xfId="0" applyFont="1" applyAlignment="1">
      <alignment horizontal="left" wrapText="1"/>
    </xf>
    <xf numFmtId="0" fontId="10" fillId="2" borderId="0" xfId="0" applyFont="1" applyFill="1"/>
    <xf numFmtId="0" fontId="10" fillId="3" borderId="0" xfId="0" applyFont="1" applyFill="1"/>
    <xf numFmtId="0" fontId="10" fillId="0" borderId="13" xfId="0" applyFont="1" applyBorder="1" applyAlignment="1">
      <alignment wrapText="1"/>
    </xf>
    <xf numFmtId="0" fontId="10" fillId="0" borderId="14" xfId="0" applyFont="1" applyBorder="1" applyAlignment="1">
      <alignment horizontal="center" wrapText="1"/>
    </xf>
    <xf numFmtId="0" fontId="10" fillId="3" borderId="14" xfId="0" applyFont="1" applyFill="1" applyBorder="1" applyAlignment="1">
      <alignment horizontal="center" wrapText="1"/>
    </xf>
    <xf numFmtId="0" fontId="10" fillId="0" borderId="15" xfId="0" applyFont="1" applyBorder="1" applyAlignment="1">
      <alignment horizontal="center" wrapText="1"/>
    </xf>
    <xf numFmtId="0" fontId="10" fillId="0" borderId="0" xfId="0" applyFont="1" applyAlignment="1">
      <alignment horizontal="center" wrapText="1"/>
    </xf>
    <xf numFmtId="0" fontId="10" fillId="0" borderId="16" xfId="0" applyFont="1" applyBorder="1" applyAlignment="1">
      <alignment vertical="center" wrapText="1"/>
    </xf>
    <xf numFmtId="7" fontId="10" fillId="0" borderId="0" xfId="0" applyNumberFormat="1" applyFont="1"/>
    <xf numFmtId="1" fontId="10" fillId="0" borderId="0" xfId="0" applyNumberFormat="1" applyFont="1"/>
    <xf numFmtId="5" fontId="10" fillId="0" borderId="17" xfId="0" applyNumberFormat="1" applyFont="1" applyBorder="1"/>
    <xf numFmtId="0" fontId="10" fillId="0" borderId="0" xfId="0" applyFont="1" applyAlignment="1">
      <alignment vertical="center" wrapText="1"/>
    </xf>
    <xf numFmtId="0" fontId="10" fillId="0" borderId="16" xfId="0" applyFont="1" applyBorder="1"/>
    <xf numFmtId="164" fontId="10" fillId="0" borderId="0" xfId="0" applyNumberFormat="1" applyFont="1"/>
    <xf numFmtId="0" fontId="10" fillId="0" borderId="17" xfId="0" applyFont="1" applyBorder="1"/>
    <xf numFmtId="0" fontId="10" fillId="0" borderId="18" xfId="0" applyFont="1" applyBorder="1"/>
    <xf numFmtId="0" fontId="10" fillId="0" borderId="19" xfId="0" applyFont="1" applyBorder="1"/>
    <xf numFmtId="0" fontId="10" fillId="0" borderId="20" xfId="0" applyFont="1" applyBorder="1"/>
    <xf numFmtId="7" fontId="10" fillId="4" borderId="21" xfId="0" applyNumberFormat="1" applyFont="1" applyFill="1" applyBorder="1"/>
    <xf numFmtId="0" fontId="10" fillId="4" borderId="22" xfId="0" applyFont="1" applyFill="1" applyBorder="1"/>
    <xf numFmtId="8" fontId="10" fillId="0" borderId="0" xfId="0" applyNumberFormat="1" applyFont="1"/>
    <xf numFmtId="0" fontId="11" fillId="0" borderId="0" xfId="0" applyFont="1"/>
    <xf numFmtId="49" fontId="12" fillId="0" borderId="0" xfId="0" applyNumberFormat="1" applyFont="1"/>
    <xf numFmtId="0" fontId="10" fillId="0" borderId="0" xfId="0" applyFont="1" applyAlignment="1">
      <alignment horizontal="right" wrapText="1"/>
    </xf>
    <xf numFmtId="0" fontId="10" fillId="3" borderId="0" xfId="0" applyFont="1" applyFill="1" applyAlignment="1">
      <alignment horizontal="right" wrapText="1"/>
    </xf>
    <xf numFmtId="49" fontId="10" fillId="0" borderId="0" xfId="0" applyNumberFormat="1" applyFont="1" applyAlignment="1">
      <alignment vertical="center" wrapText="1"/>
    </xf>
    <xf numFmtId="0" fontId="10" fillId="0" borderId="0" xfId="0" applyFont="1" applyAlignment="1">
      <alignment horizontal="center"/>
    </xf>
    <xf numFmtId="0" fontId="9" fillId="0" borderId="0" xfId="0" applyFont="1"/>
    <xf numFmtId="0" fontId="10" fillId="0" borderId="16" xfId="0" applyFont="1" applyBorder="1" applyAlignment="1">
      <alignment wrapText="1"/>
    </xf>
    <xf numFmtId="164" fontId="10" fillId="0" borderId="17" xfId="0" applyNumberFormat="1" applyFont="1" applyBorder="1"/>
    <xf numFmtId="1" fontId="10" fillId="0" borderId="20" xfId="0" applyNumberFormat="1" applyFont="1" applyBorder="1"/>
    <xf numFmtId="165" fontId="10" fillId="0" borderId="17" xfId="0" applyNumberFormat="1" applyFont="1" applyBorder="1"/>
    <xf numFmtId="0" fontId="10" fillId="0" borderId="0" xfId="0" applyFont="1" applyFill="1"/>
    <xf numFmtId="0" fontId="2" fillId="0" borderId="0" xfId="0" applyFont="1" applyAlignment="1">
      <alignment horizontal="left" wrapText="1"/>
    </xf>
    <xf numFmtId="7" fontId="10" fillId="4" borderId="23" xfId="0" applyNumberFormat="1" applyFont="1" applyFill="1" applyBorder="1"/>
    <xf numFmtId="0" fontId="2" fillId="0" borderId="0" xfId="0" applyFont="1" applyAlignment="1">
      <alignment horizontal="left" wrapText="1"/>
    </xf>
    <xf numFmtId="0" fontId="2" fillId="0" borderId="0" xfId="0" applyFont="1" applyAlignment="1">
      <alignment horizontal="left" vertical="top" wrapText="1"/>
    </xf>
    <xf numFmtId="0" fontId="2"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0" xfId="0" applyFont="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1" xfId="0" applyFont="1" applyBorder="1" applyAlignment="1">
      <alignment horizontal="left" wrapText="1"/>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10" fillId="0" borderId="12"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383052</xdr:colOff>
      <xdr:row>11</xdr:row>
      <xdr:rowOff>187670</xdr:rowOff>
    </xdr:from>
    <xdr:to>
      <xdr:col>11</xdr:col>
      <xdr:colOff>400050</xdr:colOff>
      <xdr:row>17</xdr:row>
      <xdr:rowOff>95055</xdr:rowOff>
    </xdr:to>
    <xdr:pic>
      <xdr:nvPicPr>
        <xdr:cNvPr id="2" name="Picture 1" descr="The Home Depot 5 Gal. Homer Bucket">
          <a:extLst>
            <a:ext uri="{FF2B5EF4-FFF2-40B4-BE49-F238E27FC236}">
              <a16:creationId xmlns:a16="http://schemas.microsoft.com/office/drawing/2014/main" id="{AA4AD335-C814-4064-A5AF-4CF614579E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7552" y="4197695"/>
          <a:ext cx="1398123" cy="1488535"/>
        </a:xfrm>
        <a:prstGeom prst="rect">
          <a:avLst/>
        </a:prstGeom>
        <a:noFill/>
        <a:ln w="12700">
          <a:solidFill>
            <a:schemeClr val="accent2"/>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171449</xdr:colOff>
      <xdr:row>18</xdr:row>
      <xdr:rowOff>210248</xdr:rowOff>
    </xdr:from>
    <xdr:to>
      <xdr:col>12</xdr:col>
      <xdr:colOff>426720</xdr:colOff>
      <xdr:row>24</xdr:row>
      <xdr:rowOff>216</xdr:rowOff>
    </xdr:to>
    <xdr:pic>
      <xdr:nvPicPr>
        <xdr:cNvPr id="3" name="Picture 2">
          <a:extLst>
            <a:ext uri="{FF2B5EF4-FFF2-40B4-BE49-F238E27FC236}">
              <a16:creationId xmlns:a16="http://schemas.microsoft.com/office/drawing/2014/main" id="{0DCD59B0-3A8A-4CA2-9E18-918409F074CD}"/>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358" t="19915" r="-188" b="28948"/>
        <a:stretch/>
      </xdr:blipFill>
      <xdr:spPr bwMode="auto">
        <a:xfrm>
          <a:off x="5695949" y="4182173"/>
          <a:ext cx="2258696" cy="1361593"/>
        </a:xfrm>
        <a:prstGeom prst="rect">
          <a:avLst/>
        </a:prstGeom>
        <a:noFill/>
        <a:ln w="12700">
          <a:solidFill>
            <a:schemeClr val="accent2"/>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466390</xdr:colOff>
      <xdr:row>14</xdr:row>
      <xdr:rowOff>66677</xdr:rowOff>
    </xdr:from>
    <xdr:to>
      <xdr:col>16</xdr:col>
      <xdr:colOff>237487</xdr:colOff>
      <xdr:row>17</xdr:row>
      <xdr:rowOff>254001</xdr:rowOff>
    </xdr:to>
    <xdr:pic>
      <xdr:nvPicPr>
        <xdr:cNvPr id="5" name="Picture 4">
          <a:extLst>
            <a:ext uri="{FF2B5EF4-FFF2-40B4-BE49-F238E27FC236}">
              <a16:creationId xmlns:a16="http://schemas.microsoft.com/office/drawing/2014/main" id="{6380BD0D-4150-47C4-AFBB-31FC9C5E214A}"/>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593" t="32679" r="10785" b="32365"/>
        <a:stretch/>
      </xdr:blipFill>
      <xdr:spPr bwMode="auto">
        <a:xfrm>
          <a:off x="8610265" y="4867277"/>
          <a:ext cx="1876122" cy="977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82550</xdr:colOff>
      <xdr:row>18</xdr:row>
      <xdr:rowOff>151417</xdr:rowOff>
    </xdr:from>
    <xdr:to>
      <xdr:col>16</xdr:col>
      <xdr:colOff>199963</xdr:colOff>
      <xdr:row>23</xdr:row>
      <xdr:rowOff>218605</xdr:rowOff>
    </xdr:to>
    <xdr:pic>
      <xdr:nvPicPr>
        <xdr:cNvPr id="9" name="Picture 8">
          <a:extLst>
            <a:ext uri="{FF2B5EF4-FFF2-40B4-BE49-F238E27FC236}">
              <a16:creationId xmlns:a16="http://schemas.microsoft.com/office/drawing/2014/main" id="{EACB0C14-F10B-4521-933C-9EBBFCD9BE3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707" t="19630" b="1354"/>
        <a:stretch/>
      </xdr:blipFill>
      <xdr:spPr>
        <a:xfrm>
          <a:off x="8226425" y="4123342"/>
          <a:ext cx="2222438" cy="1372113"/>
        </a:xfrm>
        <a:prstGeom prst="rect">
          <a:avLst/>
        </a:prstGeom>
      </xdr:spPr>
    </xdr:pic>
    <xdr:clientData/>
  </xdr:twoCellAnchor>
  <xdr:twoCellAnchor editAs="oneCell">
    <xdr:from>
      <xdr:col>11</xdr:col>
      <xdr:colOff>485776</xdr:colOff>
      <xdr:row>13</xdr:row>
      <xdr:rowOff>38100</xdr:rowOff>
    </xdr:from>
    <xdr:to>
      <xdr:col>13</xdr:col>
      <xdr:colOff>431085</xdr:colOff>
      <xdr:row>17</xdr:row>
      <xdr:rowOff>171450</xdr:rowOff>
    </xdr:to>
    <xdr:pic>
      <xdr:nvPicPr>
        <xdr:cNvPr id="13" name="Picture 12">
          <a:extLst>
            <a:ext uri="{FF2B5EF4-FFF2-40B4-BE49-F238E27FC236}">
              <a16:creationId xmlns:a16="http://schemas.microsoft.com/office/drawing/2014/main" id="{97898F83-07C9-455B-B57D-029EC5AA867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1" y="4581525"/>
          <a:ext cx="1183559" cy="1181100"/>
        </a:xfrm>
        <a:prstGeom prst="rect">
          <a:avLst/>
        </a:prstGeom>
      </xdr:spPr>
    </xdr:pic>
    <xdr:clientData/>
  </xdr:twoCellAnchor>
  <xdr:twoCellAnchor>
    <xdr:from>
      <xdr:col>9</xdr:col>
      <xdr:colOff>415926</xdr:colOff>
      <xdr:row>17</xdr:row>
      <xdr:rowOff>101600</xdr:rowOff>
    </xdr:from>
    <xdr:to>
      <xdr:col>11</xdr:col>
      <xdr:colOff>400051</xdr:colOff>
      <xdr:row>18</xdr:row>
      <xdr:rowOff>25400</xdr:rowOff>
    </xdr:to>
    <xdr:sp macro="" textlink="">
      <xdr:nvSpPr>
        <xdr:cNvPr id="14" name="TextBox 13">
          <a:extLst>
            <a:ext uri="{FF2B5EF4-FFF2-40B4-BE49-F238E27FC236}">
              <a16:creationId xmlns:a16="http://schemas.microsoft.com/office/drawing/2014/main" id="{F8ECB99B-AB5A-4DE0-AC26-A2D1E55DE228}"/>
            </a:ext>
          </a:extLst>
        </xdr:cNvPr>
        <xdr:cNvSpPr txBox="1"/>
      </xdr:nvSpPr>
      <xdr:spPr>
        <a:xfrm>
          <a:off x="5940426" y="5692775"/>
          <a:ext cx="13652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Home Care Buckets </a:t>
          </a:r>
        </a:p>
      </xdr:txBody>
    </xdr:sp>
    <xdr:clientData/>
  </xdr:twoCellAnchor>
  <xdr:twoCellAnchor>
    <xdr:from>
      <xdr:col>9</xdr:col>
      <xdr:colOff>415926</xdr:colOff>
      <xdr:row>17</xdr:row>
      <xdr:rowOff>101600</xdr:rowOff>
    </xdr:from>
    <xdr:to>
      <xdr:col>11</xdr:col>
      <xdr:colOff>400051</xdr:colOff>
      <xdr:row>18</xdr:row>
      <xdr:rowOff>25400</xdr:rowOff>
    </xdr:to>
    <xdr:sp macro="" textlink="">
      <xdr:nvSpPr>
        <xdr:cNvPr id="15" name="TextBox 14">
          <a:extLst>
            <a:ext uri="{FF2B5EF4-FFF2-40B4-BE49-F238E27FC236}">
              <a16:creationId xmlns:a16="http://schemas.microsoft.com/office/drawing/2014/main" id="{12F3525D-0631-4C38-A639-3265CA86DB1D}"/>
            </a:ext>
          </a:extLst>
        </xdr:cNvPr>
        <xdr:cNvSpPr txBox="1"/>
      </xdr:nvSpPr>
      <xdr:spPr>
        <a:xfrm>
          <a:off x="5940426" y="5692775"/>
          <a:ext cx="13652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Home Care Buckets </a:t>
          </a:r>
        </a:p>
      </xdr:txBody>
    </xdr:sp>
    <xdr:clientData/>
  </xdr:twoCellAnchor>
  <xdr:twoCellAnchor>
    <xdr:from>
      <xdr:col>9</xdr:col>
      <xdr:colOff>415926</xdr:colOff>
      <xdr:row>17</xdr:row>
      <xdr:rowOff>101600</xdr:rowOff>
    </xdr:from>
    <xdr:to>
      <xdr:col>11</xdr:col>
      <xdr:colOff>400051</xdr:colOff>
      <xdr:row>18</xdr:row>
      <xdr:rowOff>25400</xdr:rowOff>
    </xdr:to>
    <xdr:sp macro="" textlink="">
      <xdr:nvSpPr>
        <xdr:cNvPr id="16" name="TextBox 15">
          <a:extLst>
            <a:ext uri="{FF2B5EF4-FFF2-40B4-BE49-F238E27FC236}">
              <a16:creationId xmlns:a16="http://schemas.microsoft.com/office/drawing/2014/main" id="{A952047F-A5D3-4AB8-B012-BE15FD594FF2}"/>
            </a:ext>
          </a:extLst>
        </xdr:cNvPr>
        <xdr:cNvSpPr txBox="1"/>
      </xdr:nvSpPr>
      <xdr:spPr>
        <a:xfrm>
          <a:off x="5940426" y="5692775"/>
          <a:ext cx="13652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Home Care Buckets </a:t>
          </a:r>
        </a:p>
      </xdr:txBody>
    </xdr:sp>
    <xdr:clientData/>
  </xdr:twoCellAnchor>
  <xdr:twoCellAnchor>
    <xdr:from>
      <xdr:col>9</xdr:col>
      <xdr:colOff>466725</xdr:colOff>
      <xdr:row>24</xdr:row>
      <xdr:rowOff>0</xdr:rowOff>
    </xdr:from>
    <xdr:to>
      <xdr:col>11</xdr:col>
      <xdr:colOff>447675</xdr:colOff>
      <xdr:row>24</xdr:row>
      <xdr:rowOff>190500</xdr:rowOff>
    </xdr:to>
    <xdr:sp macro="" textlink="">
      <xdr:nvSpPr>
        <xdr:cNvPr id="17" name="TextBox 16">
          <a:extLst>
            <a:ext uri="{FF2B5EF4-FFF2-40B4-BE49-F238E27FC236}">
              <a16:creationId xmlns:a16="http://schemas.microsoft.com/office/drawing/2014/main" id="{88FB4286-4BA4-4EA9-8C41-7D052001AD38}"/>
            </a:ext>
          </a:extLst>
        </xdr:cNvPr>
        <xdr:cNvSpPr txBox="1"/>
      </xdr:nvSpPr>
      <xdr:spPr>
        <a:xfrm>
          <a:off x="5991225" y="7429500"/>
          <a:ext cx="1362075"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Home Care Kits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hdhomerfund.org/team-depot-toolbox/foundation-partners" TargetMode="External"/><Relationship Id="rId2" Type="http://schemas.openxmlformats.org/officeDocument/2006/relationships/hyperlink" Target="https://www.shelterlist.com/" TargetMode="External"/><Relationship Id="rId1" Type="http://schemas.openxmlformats.org/officeDocument/2006/relationships/hyperlink" Target="https://www.feedingamerica.org/find-your-local-foodban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8624A-F8D0-40B6-AC68-E00DA806B566}">
  <dimension ref="B1:S29"/>
  <sheetViews>
    <sheetView zoomScaleNormal="100" workbookViewId="0">
      <selection activeCell="F31" sqref="F31"/>
    </sheetView>
  </sheetViews>
  <sheetFormatPr defaultColWidth="8.86328125" defaultRowHeight="21" x14ac:dyDescent="0.65"/>
  <cols>
    <col min="1" max="1" width="2.59765625" style="1" customWidth="1"/>
    <col min="2" max="2" width="8.86328125" style="1"/>
    <col min="3" max="3" width="10" style="1" customWidth="1"/>
    <col min="4" max="4" width="11.59765625" style="1" customWidth="1"/>
    <col min="5" max="8" width="8.86328125" style="1"/>
    <col min="9" max="9" width="10.59765625" style="1" customWidth="1"/>
    <col min="10" max="10" width="10.86328125" style="1" customWidth="1"/>
    <col min="11" max="13" width="8.86328125" style="1"/>
    <col min="14" max="14" width="9.1328125" style="1" bestFit="1" customWidth="1"/>
    <col min="15" max="19" width="10.3984375" style="1" customWidth="1"/>
    <col min="20" max="16384" width="8.86328125" style="1"/>
  </cols>
  <sheetData>
    <row r="1" spans="2:19" ht="21" customHeight="1" x14ac:dyDescent="0.65">
      <c r="B1" s="15" t="s">
        <v>0</v>
      </c>
      <c r="C1" s="55" t="s">
        <v>1</v>
      </c>
      <c r="D1" s="56"/>
      <c r="E1" s="56"/>
      <c r="F1" s="56"/>
      <c r="G1" s="56"/>
      <c r="H1" s="56"/>
      <c r="I1" s="56"/>
      <c r="J1" s="56"/>
      <c r="K1" s="56"/>
      <c r="L1" s="56"/>
      <c r="M1" s="56"/>
      <c r="N1" s="56"/>
      <c r="O1" s="57"/>
    </row>
    <row r="2" spans="2:19" x14ac:dyDescent="0.65">
      <c r="C2" s="58"/>
      <c r="D2" s="59"/>
      <c r="E2" s="59"/>
      <c r="F2" s="59"/>
      <c r="G2" s="59"/>
      <c r="H2" s="59"/>
      <c r="I2" s="59"/>
      <c r="J2" s="59"/>
      <c r="K2" s="59"/>
      <c r="L2" s="59"/>
      <c r="M2" s="59"/>
      <c r="N2" s="59"/>
      <c r="O2" s="60"/>
    </row>
    <row r="3" spans="2:19" ht="65.099999999999994" customHeight="1" x14ac:dyDescent="0.65">
      <c r="C3" s="61"/>
      <c r="D3" s="62"/>
      <c r="E3" s="62"/>
      <c r="F3" s="62"/>
      <c r="G3" s="62"/>
      <c r="H3" s="62"/>
      <c r="I3" s="62"/>
      <c r="J3" s="62"/>
      <c r="K3" s="62"/>
      <c r="L3" s="62"/>
      <c r="M3" s="62"/>
      <c r="N3" s="62"/>
      <c r="O3" s="63"/>
    </row>
    <row r="5" spans="2:19" ht="20.45" customHeight="1" x14ac:dyDescent="0.65">
      <c r="B5" s="15" t="s">
        <v>2</v>
      </c>
      <c r="C5" s="64" t="s">
        <v>3</v>
      </c>
      <c r="D5" s="56"/>
      <c r="E5" s="56"/>
      <c r="F5" s="56"/>
      <c r="G5" s="56"/>
      <c r="H5" s="56"/>
      <c r="I5" s="56"/>
      <c r="J5" s="56"/>
      <c r="K5" s="56"/>
      <c r="L5" s="56"/>
      <c r="M5" s="56"/>
      <c r="N5" s="56"/>
      <c r="O5" s="57"/>
    </row>
    <row r="6" spans="2:19" x14ac:dyDescent="0.65">
      <c r="B6" s="2"/>
      <c r="C6" s="58"/>
      <c r="D6" s="59"/>
      <c r="E6" s="59"/>
      <c r="F6" s="59"/>
      <c r="G6" s="59"/>
      <c r="H6" s="59"/>
      <c r="I6" s="59"/>
      <c r="J6" s="59"/>
      <c r="K6" s="59"/>
      <c r="L6" s="59"/>
      <c r="M6" s="59"/>
      <c r="N6" s="59"/>
      <c r="O6" s="60"/>
    </row>
    <row r="7" spans="2:19" ht="62.1" customHeight="1" x14ac:dyDescent="0.65">
      <c r="B7" s="2"/>
      <c r="C7" s="61"/>
      <c r="D7" s="62"/>
      <c r="E7" s="62"/>
      <c r="F7" s="62"/>
      <c r="G7" s="62"/>
      <c r="H7" s="62"/>
      <c r="I7" s="62"/>
      <c r="J7" s="62"/>
      <c r="K7" s="62"/>
      <c r="L7" s="62"/>
      <c r="M7" s="62"/>
      <c r="N7" s="62"/>
      <c r="O7" s="63"/>
    </row>
    <row r="8" spans="2:19" ht="21" customHeight="1" x14ac:dyDescent="0.65">
      <c r="B8" s="2"/>
    </row>
    <row r="9" spans="2:19" x14ac:dyDescent="0.65">
      <c r="C9" s="12" t="s">
        <v>4</v>
      </c>
      <c r="E9" s="12" t="s">
        <v>5</v>
      </c>
      <c r="G9" s="12" t="s">
        <v>6</v>
      </c>
      <c r="H9" s="3"/>
      <c r="K9" s="3"/>
      <c r="M9" s="4"/>
    </row>
    <row r="10" spans="2:19" x14ac:dyDescent="0.65">
      <c r="C10" s="5"/>
      <c r="D10" s="5"/>
      <c r="E10" s="5"/>
      <c r="F10" s="5"/>
      <c r="G10" s="5"/>
      <c r="H10" s="5"/>
      <c r="I10" s="5"/>
      <c r="J10" s="5"/>
      <c r="K10" s="5"/>
      <c r="L10" s="5"/>
      <c r="M10" s="5"/>
      <c r="N10" s="5"/>
      <c r="O10" s="5"/>
      <c r="P10" s="6"/>
      <c r="Q10" s="6"/>
      <c r="R10" s="6"/>
      <c r="S10" s="6"/>
    </row>
    <row r="11" spans="2:19" x14ac:dyDescent="0.65">
      <c r="B11" s="15" t="s">
        <v>7</v>
      </c>
      <c r="C11" s="65" t="s">
        <v>8</v>
      </c>
      <c r="D11" s="66"/>
      <c r="E11" s="66"/>
      <c r="F11" s="66"/>
      <c r="G11" s="66"/>
      <c r="H11" s="66"/>
      <c r="I11" s="66"/>
      <c r="J11" s="66"/>
      <c r="K11" s="66"/>
      <c r="L11" s="66"/>
      <c r="M11" s="66"/>
      <c r="N11" s="66"/>
      <c r="O11" s="67"/>
      <c r="P11" s="7"/>
      <c r="Q11" s="7"/>
      <c r="R11" s="7"/>
      <c r="S11" s="7"/>
    </row>
    <row r="12" spans="2:19" x14ac:dyDescent="0.65">
      <c r="C12" s="8"/>
      <c r="D12" s="51"/>
      <c r="E12" s="51"/>
      <c r="F12" s="51"/>
      <c r="G12" s="51"/>
      <c r="H12" s="51"/>
      <c r="I12" s="51"/>
      <c r="J12" s="51"/>
      <c r="M12" s="4"/>
      <c r="N12" s="7"/>
      <c r="O12" s="7"/>
      <c r="P12" s="7"/>
      <c r="Q12" s="7"/>
      <c r="R12" s="7"/>
      <c r="S12" s="7"/>
    </row>
    <row r="13" spans="2:19" x14ac:dyDescent="0.65">
      <c r="C13" s="14" t="s">
        <v>9</v>
      </c>
      <c r="D13" s="13"/>
      <c r="E13" s="13"/>
      <c r="L13" s="9"/>
      <c r="M13" s="4"/>
      <c r="N13" s="6"/>
      <c r="O13" s="6"/>
      <c r="P13" s="6"/>
      <c r="Q13" s="10"/>
      <c r="R13" s="6"/>
      <c r="S13" s="6"/>
    </row>
    <row r="14" spans="2:19" ht="20.45" customHeight="1" x14ac:dyDescent="0.65">
      <c r="C14" s="53" t="s">
        <v>10</v>
      </c>
      <c r="D14" s="53"/>
      <c r="E14" s="53"/>
      <c r="F14" s="53"/>
      <c r="G14" s="53"/>
      <c r="H14" s="53"/>
      <c r="I14" s="53"/>
    </row>
    <row r="15" spans="2:19" x14ac:dyDescent="0.65">
      <c r="C15" s="53"/>
      <c r="D15" s="53"/>
      <c r="E15" s="53"/>
      <c r="F15" s="53"/>
      <c r="G15" s="53"/>
      <c r="H15" s="53"/>
      <c r="I15" s="53"/>
    </row>
    <row r="16" spans="2:19" ht="20.45" customHeight="1" x14ac:dyDescent="0.65">
      <c r="C16" s="53" t="s">
        <v>11</v>
      </c>
      <c r="D16" s="53"/>
      <c r="E16" s="53"/>
      <c r="F16" s="53"/>
      <c r="G16" s="53"/>
      <c r="H16" s="53"/>
      <c r="I16" s="53"/>
      <c r="K16" s="9"/>
    </row>
    <row r="17" spans="2:18" x14ac:dyDescent="0.65">
      <c r="C17" s="53"/>
      <c r="D17" s="53"/>
      <c r="E17" s="53"/>
      <c r="F17" s="53"/>
      <c r="G17" s="53"/>
      <c r="H17" s="53"/>
      <c r="I17" s="53"/>
    </row>
    <row r="19" spans="2:18" x14ac:dyDescent="0.65">
      <c r="C19" s="14" t="s">
        <v>12</v>
      </c>
      <c r="D19" s="14"/>
    </row>
    <row r="20" spans="2:18" ht="20.45" customHeight="1" x14ac:dyDescent="0.65">
      <c r="C20" s="54" t="s">
        <v>13</v>
      </c>
      <c r="D20" s="54"/>
      <c r="E20" s="54"/>
      <c r="F20" s="54"/>
      <c r="G20" s="54"/>
      <c r="H20" s="54"/>
      <c r="I20" s="54"/>
    </row>
    <row r="21" spans="2:18" ht="20.45" customHeight="1" x14ac:dyDescent="0.65">
      <c r="C21" s="53" t="s">
        <v>14</v>
      </c>
      <c r="D21" s="53"/>
      <c r="E21" s="53"/>
      <c r="F21" s="53"/>
      <c r="G21" s="53"/>
      <c r="H21" s="53"/>
      <c r="I21" s="53"/>
      <c r="K21" s="11"/>
    </row>
    <row r="22" spans="2:18" ht="20.45" customHeight="1" x14ac:dyDescent="0.65">
      <c r="C22" s="53" t="s">
        <v>15</v>
      </c>
      <c r="D22" s="53"/>
      <c r="E22" s="53"/>
      <c r="F22" s="53"/>
      <c r="G22" s="53"/>
      <c r="H22" s="53"/>
      <c r="I22" s="53"/>
      <c r="R22" s="9"/>
    </row>
    <row r="23" spans="2:18" x14ac:dyDescent="0.65">
      <c r="C23" s="54" t="s">
        <v>16</v>
      </c>
      <c r="D23" s="54"/>
      <c r="E23" s="54"/>
      <c r="F23" s="54"/>
      <c r="G23" s="54"/>
      <c r="H23" s="54"/>
      <c r="I23" s="54"/>
    </row>
    <row r="24" spans="2:18" x14ac:dyDescent="0.65">
      <c r="C24" s="54"/>
      <c r="D24" s="54"/>
      <c r="E24" s="54"/>
      <c r="F24" s="54"/>
      <c r="G24" s="54"/>
      <c r="H24" s="54"/>
      <c r="I24" s="54"/>
    </row>
    <row r="26" spans="2:18" x14ac:dyDescent="0.65">
      <c r="B26" s="1" t="s">
        <v>17</v>
      </c>
      <c r="C26" s="1" t="s">
        <v>18</v>
      </c>
    </row>
    <row r="27" spans="2:18" x14ac:dyDescent="0.65">
      <c r="C27" s="1" t="s">
        <v>19</v>
      </c>
      <c r="J27" s="9"/>
    </row>
    <row r="28" spans="2:18" x14ac:dyDescent="0.65">
      <c r="C28" s="1" t="s">
        <v>20</v>
      </c>
    </row>
    <row r="29" spans="2:18" x14ac:dyDescent="0.65">
      <c r="C29" s="1" t="s">
        <v>21</v>
      </c>
    </row>
  </sheetData>
  <mergeCells count="9">
    <mergeCell ref="C22:I22"/>
    <mergeCell ref="C23:I24"/>
    <mergeCell ref="C1:O3"/>
    <mergeCell ref="C5:O7"/>
    <mergeCell ref="C11:O11"/>
    <mergeCell ref="C14:I15"/>
    <mergeCell ref="C16:I17"/>
    <mergeCell ref="C20:I20"/>
    <mergeCell ref="C21:I21"/>
  </mergeCells>
  <hyperlinks>
    <hyperlink ref="E9" r:id="rId1" xr:uid="{60395BC8-B6E1-4196-B594-4EC4EE16BAA0}"/>
    <hyperlink ref="C9" r:id="rId2" xr:uid="{BEB49521-7DF4-48F1-9B02-1CEE68CABDB0}"/>
    <hyperlink ref="G9" r:id="rId3" xr:uid="{F9329EF6-6631-4DD6-89C2-637EC3720BDD}"/>
  </hyperlinks>
  <pageMargins left="0.7" right="0.7" top="0.75" bottom="0.75" header="0.3" footer="0.3"/>
  <pageSetup orientation="portrait" verticalDpi="599"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81D35-E421-4439-868B-6ECAF9A9FB2C}">
  <dimension ref="B2:J29"/>
  <sheetViews>
    <sheetView topLeftCell="A15" zoomScaleNormal="100" workbookViewId="0">
      <selection activeCell="I23" sqref="I23"/>
    </sheetView>
  </sheetViews>
  <sheetFormatPr defaultColWidth="8.86328125" defaultRowHeight="18" x14ac:dyDescent="0.55000000000000004"/>
  <cols>
    <col min="1" max="1" width="2.59765625" style="16" customWidth="1"/>
    <col min="2" max="2" width="51.73046875" style="16" customWidth="1"/>
    <col min="3" max="3" width="21.86328125" style="16" customWidth="1"/>
    <col min="4" max="4" width="10.73046875" style="16" customWidth="1"/>
    <col min="5" max="6" width="8.86328125" style="16" bestFit="1" customWidth="1"/>
    <col min="7" max="7" width="10.3984375" style="16" customWidth="1"/>
    <col min="8" max="8" width="10.59765625" style="16" customWidth="1"/>
    <col min="9" max="9" width="13.3984375" style="16" customWidth="1"/>
    <col min="10" max="16384" width="8.86328125" style="16"/>
  </cols>
  <sheetData>
    <row r="2" spans="2:10" x14ac:dyDescent="0.55000000000000004">
      <c r="B2" s="45" t="s">
        <v>22</v>
      </c>
    </row>
    <row r="4" spans="2:10" x14ac:dyDescent="0.55000000000000004">
      <c r="B4" s="68" t="s">
        <v>23</v>
      </c>
      <c r="C4" s="68"/>
      <c r="D4" s="68"/>
      <c r="E4" s="68"/>
      <c r="F4" s="68"/>
      <c r="G4" s="68"/>
      <c r="H4" s="68"/>
      <c r="I4" s="68"/>
    </row>
    <row r="5" spans="2:10" x14ac:dyDescent="0.55000000000000004">
      <c r="B5" s="68"/>
      <c r="C5" s="68"/>
      <c r="D5" s="68"/>
      <c r="E5" s="68"/>
      <c r="F5" s="68"/>
      <c r="G5" s="68"/>
      <c r="H5" s="68"/>
      <c r="I5" s="68"/>
    </row>
    <row r="6" spans="2:10" x14ac:dyDescent="0.55000000000000004">
      <c r="B6" s="17"/>
      <c r="C6" s="17"/>
      <c r="D6" s="17"/>
      <c r="E6" s="17"/>
      <c r="F6" s="17"/>
      <c r="G6" s="17"/>
      <c r="H6" s="17"/>
      <c r="I6" s="17"/>
    </row>
    <row r="7" spans="2:10" ht="18.399999999999999" thickBot="1" x14ac:dyDescent="0.6">
      <c r="B7" s="16" t="s">
        <v>24</v>
      </c>
      <c r="C7" s="18">
        <v>1</v>
      </c>
      <c r="F7" s="19" t="s">
        <v>25</v>
      </c>
      <c r="G7" s="19"/>
    </row>
    <row r="8" spans="2:10" ht="54" x14ac:dyDescent="0.55000000000000004">
      <c r="B8" s="20" t="s">
        <v>26</v>
      </c>
      <c r="C8" s="21" t="s">
        <v>27</v>
      </c>
      <c r="D8" s="21" t="s">
        <v>28</v>
      </c>
      <c r="E8" s="21" t="s">
        <v>29</v>
      </c>
      <c r="F8" s="22" t="s">
        <v>30</v>
      </c>
      <c r="G8" s="21" t="s">
        <v>31</v>
      </c>
      <c r="H8" s="21" t="s">
        <v>32</v>
      </c>
      <c r="I8" s="23" t="s">
        <v>33</v>
      </c>
      <c r="J8" s="24"/>
    </row>
    <row r="9" spans="2:10" x14ac:dyDescent="0.55000000000000004">
      <c r="B9" s="25" t="s">
        <v>34</v>
      </c>
      <c r="C9" s="29">
        <v>131227</v>
      </c>
      <c r="D9" s="26">
        <v>3.25</v>
      </c>
      <c r="E9" s="16">
        <v>1</v>
      </c>
      <c r="F9" s="19">
        <v>1</v>
      </c>
      <c r="G9" s="16">
        <f t="shared" ref="G9:G22" si="0">F9/E9</f>
        <v>1</v>
      </c>
      <c r="H9" s="27">
        <f>ROUNDUP(G9*$C$7,0)</f>
        <v>1</v>
      </c>
      <c r="I9" s="47">
        <f>H9*D9</f>
        <v>3.25</v>
      </c>
      <c r="J9" s="26"/>
    </row>
    <row r="10" spans="2:10" x14ac:dyDescent="0.55000000000000004">
      <c r="B10" s="25" t="s">
        <v>35</v>
      </c>
      <c r="C10" s="29">
        <v>529776</v>
      </c>
      <c r="D10" s="26">
        <v>1.68</v>
      </c>
      <c r="E10" s="16">
        <v>1</v>
      </c>
      <c r="F10" s="19">
        <v>1</v>
      </c>
      <c r="G10" s="16">
        <f t="shared" si="0"/>
        <v>1</v>
      </c>
      <c r="H10" s="27">
        <f t="shared" ref="H10:H22" si="1">ROUNDUP(G10*$C$7,0)</f>
        <v>1</v>
      </c>
      <c r="I10" s="47">
        <f t="shared" ref="I10:I22" si="2">H10*D10</f>
        <v>1.68</v>
      </c>
      <c r="J10" s="26"/>
    </row>
    <row r="11" spans="2:10" x14ac:dyDescent="0.55000000000000004">
      <c r="B11" s="25" t="s">
        <v>36</v>
      </c>
      <c r="C11" s="29">
        <v>422662</v>
      </c>
      <c r="D11" s="26">
        <v>4.9800000000000004</v>
      </c>
      <c r="E11" s="16">
        <v>6</v>
      </c>
      <c r="F11" s="19">
        <v>6</v>
      </c>
      <c r="G11" s="16">
        <f t="shared" si="0"/>
        <v>1</v>
      </c>
      <c r="H11" s="27">
        <f t="shared" si="1"/>
        <v>1</v>
      </c>
      <c r="I11" s="47">
        <f t="shared" si="2"/>
        <v>4.9800000000000004</v>
      </c>
      <c r="J11" s="26"/>
    </row>
    <row r="12" spans="2:10" x14ac:dyDescent="0.55000000000000004">
      <c r="B12" s="30" t="s">
        <v>37</v>
      </c>
      <c r="C12" s="29">
        <v>1001253107</v>
      </c>
      <c r="D12" s="26">
        <v>1</v>
      </c>
      <c r="E12" s="16">
        <v>1</v>
      </c>
      <c r="F12" s="19">
        <v>1</v>
      </c>
      <c r="G12" s="16">
        <f t="shared" si="0"/>
        <v>1</v>
      </c>
      <c r="H12" s="27">
        <f t="shared" si="1"/>
        <v>1</v>
      </c>
      <c r="I12" s="47">
        <f t="shared" si="2"/>
        <v>1</v>
      </c>
      <c r="J12" s="26"/>
    </row>
    <row r="13" spans="2:10" x14ac:dyDescent="0.55000000000000004">
      <c r="B13" s="25" t="s">
        <v>38</v>
      </c>
      <c r="C13" s="29">
        <v>258939</v>
      </c>
      <c r="D13" s="26">
        <v>2.4700000000000002</v>
      </c>
      <c r="E13" s="16">
        <v>1</v>
      </c>
      <c r="F13" s="19">
        <v>1</v>
      </c>
      <c r="G13" s="16">
        <f t="shared" si="0"/>
        <v>1</v>
      </c>
      <c r="H13" s="27">
        <f t="shared" si="1"/>
        <v>1</v>
      </c>
      <c r="I13" s="47">
        <f t="shared" si="2"/>
        <v>2.4700000000000002</v>
      </c>
      <c r="J13" s="26"/>
    </row>
    <row r="14" spans="2:10" x14ac:dyDescent="0.55000000000000004">
      <c r="B14" s="25" t="s">
        <v>39</v>
      </c>
      <c r="C14" s="29">
        <v>258846</v>
      </c>
      <c r="D14" s="38">
        <v>3</v>
      </c>
      <c r="E14" s="16">
        <v>1</v>
      </c>
      <c r="F14" s="19">
        <v>1</v>
      </c>
      <c r="G14" s="16">
        <f t="shared" si="0"/>
        <v>1</v>
      </c>
      <c r="H14" s="27">
        <f t="shared" si="1"/>
        <v>1</v>
      </c>
      <c r="I14" s="47">
        <f t="shared" si="2"/>
        <v>3</v>
      </c>
      <c r="J14" s="26"/>
    </row>
    <row r="15" spans="2:10" x14ac:dyDescent="0.55000000000000004">
      <c r="B15" s="25" t="s">
        <v>40</v>
      </c>
      <c r="C15" s="29">
        <v>924212</v>
      </c>
      <c r="D15" s="26">
        <v>4.9800000000000004</v>
      </c>
      <c r="E15" s="16">
        <v>6</v>
      </c>
      <c r="F15" s="19">
        <v>2</v>
      </c>
      <c r="G15" s="16">
        <f>F15/E15</f>
        <v>0.33333333333333331</v>
      </c>
      <c r="H15" s="27">
        <f t="shared" si="1"/>
        <v>1</v>
      </c>
      <c r="I15" s="47">
        <f t="shared" si="2"/>
        <v>4.9800000000000004</v>
      </c>
      <c r="J15" s="26"/>
    </row>
    <row r="16" spans="2:10" x14ac:dyDescent="0.55000000000000004">
      <c r="B16" s="25" t="s">
        <v>41</v>
      </c>
      <c r="C16" s="29">
        <v>690969</v>
      </c>
      <c r="D16" s="26">
        <v>17.84</v>
      </c>
      <c r="E16" s="16">
        <v>2</v>
      </c>
      <c r="F16" s="19">
        <v>1</v>
      </c>
      <c r="G16" s="16">
        <f t="shared" si="0"/>
        <v>0.5</v>
      </c>
      <c r="H16" s="27">
        <f t="shared" si="1"/>
        <v>1</v>
      </c>
      <c r="I16" s="47">
        <f t="shared" si="2"/>
        <v>17.84</v>
      </c>
      <c r="J16" s="26"/>
    </row>
    <row r="17" spans="2:10" x14ac:dyDescent="0.55000000000000004">
      <c r="B17" s="25" t="s">
        <v>42</v>
      </c>
      <c r="C17" s="29">
        <v>1001868892</v>
      </c>
      <c r="D17" s="26">
        <v>6.48</v>
      </c>
      <c r="E17" s="16">
        <v>3</v>
      </c>
      <c r="F17" s="19">
        <v>1</v>
      </c>
      <c r="G17" s="16">
        <f t="shared" si="0"/>
        <v>0.33333333333333331</v>
      </c>
      <c r="H17" s="27">
        <f t="shared" si="1"/>
        <v>1</v>
      </c>
      <c r="I17" s="47">
        <f t="shared" si="2"/>
        <v>6.48</v>
      </c>
      <c r="J17" s="26"/>
    </row>
    <row r="18" spans="2:10" x14ac:dyDescent="0.55000000000000004">
      <c r="B18" s="25" t="s">
        <v>43</v>
      </c>
      <c r="C18" s="29">
        <v>391756</v>
      </c>
      <c r="D18" s="38">
        <v>20.97</v>
      </c>
      <c r="E18" s="16">
        <v>60</v>
      </c>
      <c r="F18" s="19">
        <v>4</v>
      </c>
      <c r="G18" s="16">
        <f t="shared" si="0"/>
        <v>6.6666666666666666E-2</v>
      </c>
      <c r="H18" s="27">
        <f t="shared" si="1"/>
        <v>1</v>
      </c>
      <c r="I18" s="47">
        <f t="shared" si="2"/>
        <v>20.97</v>
      </c>
      <c r="J18" s="26"/>
    </row>
    <row r="19" spans="2:10" x14ac:dyDescent="0.55000000000000004">
      <c r="B19" s="25" t="s">
        <v>44</v>
      </c>
      <c r="C19" s="29">
        <v>1001069182</v>
      </c>
      <c r="D19" s="38">
        <v>3</v>
      </c>
      <c r="E19" s="16">
        <v>25</v>
      </c>
      <c r="F19" s="19">
        <v>25</v>
      </c>
      <c r="G19" s="16">
        <f t="shared" si="0"/>
        <v>1</v>
      </c>
      <c r="H19" s="27">
        <f t="shared" si="1"/>
        <v>1</v>
      </c>
      <c r="I19" s="47">
        <f t="shared" si="2"/>
        <v>3</v>
      </c>
      <c r="J19" s="26"/>
    </row>
    <row r="20" spans="2:10" x14ac:dyDescent="0.55000000000000004">
      <c r="B20" s="25" t="s">
        <v>45</v>
      </c>
      <c r="C20" s="29">
        <v>1004483933</v>
      </c>
      <c r="D20" s="26">
        <v>4.97</v>
      </c>
      <c r="E20" s="16">
        <v>1</v>
      </c>
      <c r="F20" s="19">
        <v>1</v>
      </c>
      <c r="G20" s="16">
        <f t="shared" si="0"/>
        <v>1</v>
      </c>
      <c r="H20" s="27">
        <f t="shared" si="1"/>
        <v>1</v>
      </c>
      <c r="I20" s="47">
        <f t="shared" si="2"/>
        <v>4.97</v>
      </c>
    </row>
    <row r="21" spans="2:10" x14ac:dyDescent="0.55000000000000004">
      <c r="B21" s="30" t="s">
        <v>46</v>
      </c>
      <c r="C21" s="29">
        <v>1000966853</v>
      </c>
      <c r="D21" s="31">
        <v>3.76</v>
      </c>
      <c r="E21" s="16">
        <v>2</v>
      </c>
      <c r="F21" s="19">
        <v>2</v>
      </c>
      <c r="G21" s="16">
        <f t="shared" si="0"/>
        <v>1</v>
      </c>
      <c r="H21" s="27">
        <f t="shared" si="1"/>
        <v>1</v>
      </c>
      <c r="I21" s="47">
        <f t="shared" si="2"/>
        <v>3.76</v>
      </c>
    </row>
    <row r="22" spans="2:10" x14ac:dyDescent="0.55000000000000004">
      <c r="B22" s="30" t="s">
        <v>47</v>
      </c>
      <c r="C22" s="29" t="s">
        <v>48</v>
      </c>
      <c r="D22" s="26">
        <v>1</v>
      </c>
      <c r="E22" s="16">
        <v>1</v>
      </c>
      <c r="F22" s="19">
        <v>1</v>
      </c>
      <c r="G22" s="16">
        <f t="shared" si="0"/>
        <v>1</v>
      </c>
      <c r="H22" s="27">
        <f t="shared" si="1"/>
        <v>1</v>
      </c>
      <c r="I22" s="47">
        <f t="shared" si="2"/>
        <v>1</v>
      </c>
    </row>
    <row r="23" spans="2:10" x14ac:dyDescent="0.55000000000000004">
      <c r="B23" s="30"/>
      <c r="C23" s="29"/>
      <c r="D23" s="31"/>
      <c r="H23" s="27"/>
      <c r="I23" s="28"/>
    </row>
    <row r="24" spans="2:10" x14ac:dyDescent="0.55000000000000004">
      <c r="B24" s="30" t="s">
        <v>49</v>
      </c>
      <c r="C24" s="29"/>
      <c r="D24" s="31"/>
      <c r="H24" s="27"/>
      <c r="I24" s="28"/>
    </row>
    <row r="25" spans="2:10" x14ac:dyDescent="0.55000000000000004">
      <c r="B25" s="30" t="s">
        <v>50</v>
      </c>
      <c r="I25" s="32"/>
    </row>
    <row r="26" spans="2:10" ht="18.399999999999999" thickBot="1" x14ac:dyDescent="0.6">
      <c r="B26" s="33" t="s">
        <v>51</v>
      </c>
      <c r="C26" s="34"/>
      <c r="D26" s="34"/>
      <c r="E26" s="34"/>
      <c r="F26" s="34"/>
      <c r="G26" s="34"/>
      <c r="H26" s="34"/>
      <c r="I26" s="35"/>
    </row>
    <row r="27" spans="2:10" ht="18.399999999999999" thickBot="1" x14ac:dyDescent="0.6">
      <c r="F27" s="36" t="s">
        <v>52</v>
      </c>
      <c r="G27" s="37"/>
      <c r="H27" s="37"/>
      <c r="I27" s="52">
        <f>SUM(I9:I26)</f>
        <v>79.38000000000001</v>
      </c>
    </row>
    <row r="28" spans="2:10" x14ac:dyDescent="0.55000000000000004">
      <c r="B28" s="39" t="s">
        <v>53</v>
      </c>
    </row>
    <row r="29" spans="2:10" x14ac:dyDescent="0.55000000000000004">
      <c r="B29" s="16" t="s">
        <v>54</v>
      </c>
    </row>
  </sheetData>
  <mergeCells count="1">
    <mergeCell ref="B4:I5"/>
  </mergeCells>
  <pageMargins left="0.7" right="0.7" top="0.75" bottom="0.75" header="0.3" footer="0.3"/>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CECA-091E-472F-96E4-42119EE3487A}">
  <dimension ref="A2:M25"/>
  <sheetViews>
    <sheetView tabSelected="1" topLeftCell="A6" zoomScaleNormal="100" workbookViewId="0">
      <selection activeCell="I17" sqref="I17"/>
    </sheetView>
  </sheetViews>
  <sheetFormatPr defaultColWidth="8.86328125" defaultRowHeight="18" x14ac:dyDescent="0.55000000000000004"/>
  <cols>
    <col min="1" max="1" width="2.86328125" style="16" customWidth="1"/>
    <col min="2" max="2" width="67.3984375" style="16" bestFit="1" customWidth="1"/>
    <col min="3" max="3" width="16.86328125" style="16" customWidth="1"/>
    <col min="4" max="4" width="9.86328125" style="16" bestFit="1" customWidth="1"/>
    <col min="5" max="7" width="8.86328125" style="16" bestFit="1" customWidth="1"/>
    <col min="8" max="8" width="10.59765625" style="16" customWidth="1"/>
    <col min="9" max="9" width="10.86328125" style="16" customWidth="1"/>
    <col min="10" max="11" width="8.86328125" style="16"/>
    <col min="12" max="12" width="8.86328125" style="16" bestFit="1" customWidth="1"/>
    <col min="13" max="13" width="9.265625" style="16" bestFit="1" customWidth="1"/>
    <col min="14" max="18" width="10.3984375" style="16" customWidth="1"/>
    <col min="19" max="16384" width="8.86328125" style="16"/>
  </cols>
  <sheetData>
    <row r="2" spans="1:13" x14ac:dyDescent="0.55000000000000004">
      <c r="B2" s="45" t="s">
        <v>55</v>
      </c>
    </row>
    <row r="4" spans="1:13" ht="18.2" customHeight="1" x14ac:dyDescent="0.55000000000000004">
      <c r="A4" s="39"/>
      <c r="B4" s="68" t="s">
        <v>56</v>
      </c>
      <c r="C4" s="68"/>
      <c r="D4" s="68"/>
      <c r="E4" s="68"/>
      <c r="F4" s="68"/>
      <c r="G4" s="68"/>
      <c r="H4" s="68"/>
      <c r="I4" s="68"/>
    </row>
    <row r="5" spans="1:13" x14ac:dyDescent="0.55000000000000004">
      <c r="B5" s="68"/>
      <c r="C5" s="68"/>
      <c r="D5" s="68"/>
      <c r="E5" s="68"/>
      <c r="F5" s="68"/>
      <c r="G5" s="68"/>
      <c r="H5" s="68"/>
      <c r="I5" s="68"/>
    </row>
    <row r="6" spans="1:13" x14ac:dyDescent="0.55000000000000004">
      <c r="J6" s="24"/>
    </row>
    <row r="7" spans="1:13" ht="18.399999999999999" thickBot="1" x14ac:dyDescent="0.6">
      <c r="B7" s="16" t="s">
        <v>24</v>
      </c>
      <c r="C7" s="18">
        <v>1</v>
      </c>
      <c r="F7" s="19" t="s">
        <v>25</v>
      </c>
      <c r="G7" s="19"/>
      <c r="J7" s="24"/>
    </row>
    <row r="8" spans="1:13" ht="54" x14ac:dyDescent="0.55000000000000004">
      <c r="B8" s="20" t="s">
        <v>26</v>
      </c>
      <c r="C8" s="21" t="s">
        <v>27</v>
      </c>
      <c r="D8" s="21" t="s">
        <v>28</v>
      </c>
      <c r="E8" s="21" t="s">
        <v>29</v>
      </c>
      <c r="F8" s="22" t="s">
        <v>30</v>
      </c>
      <c r="G8" s="21" t="s">
        <v>31</v>
      </c>
      <c r="H8" s="21" t="s">
        <v>32</v>
      </c>
      <c r="I8" s="23" t="s">
        <v>33</v>
      </c>
      <c r="J8" s="26"/>
    </row>
    <row r="9" spans="1:13" x14ac:dyDescent="0.55000000000000004">
      <c r="B9" s="30" t="s">
        <v>57</v>
      </c>
      <c r="C9" s="40" t="s">
        <v>58</v>
      </c>
      <c r="D9" s="24">
        <v>3.98</v>
      </c>
      <c r="E9" s="41">
        <v>4</v>
      </c>
      <c r="F9" s="42">
        <v>1</v>
      </c>
      <c r="G9" s="16">
        <f t="shared" ref="G9:G17" si="0">F9/E9</f>
        <v>0.25</v>
      </c>
      <c r="H9" s="27">
        <f>ROUNDUP(G9*$C$7,0)</f>
        <v>1</v>
      </c>
      <c r="I9" s="47">
        <f>H9*D9</f>
        <v>3.98</v>
      </c>
      <c r="J9" s="26"/>
    </row>
    <row r="10" spans="1:13" x14ac:dyDescent="0.55000000000000004">
      <c r="B10" s="46" t="s">
        <v>59</v>
      </c>
      <c r="C10" s="43" t="s">
        <v>60</v>
      </c>
      <c r="D10" s="26">
        <v>3.41</v>
      </c>
      <c r="E10" s="16">
        <v>1</v>
      </c>
      <c r="F10" s="19">
        <v>1</v>
      </c>
      <c r="G10" s="16">
        <f t="shared" si="0"/>
        <v>1</v>
      </c>
      <c r="H10" s="27">
        <f t="shared" ref="H10:H17" si="1">ROUNDUP(G10*$C$7,0)</f>
        <v>1</v>
      </c>
      <c r="I10" s="47">
        <f t="shared" ref="I10:I17" si="2">H10*D10</f>
        <v>3.41</v>
      </c>
      <c r="J10" s="26"/>
      <c r="M10" s="44"/>
    </row>
    <row r="11" spans="1:13" x14ac:dyDescent="0.55000000000000004">
      <c r="B11" s="30" t="s">
        <v>39</v>
      </c>
      <c r="C11" s="43">
        <v>258846</v>
      </c>
      <c r="D11" s="26">
        <v>3</v>
      </c>
      <c r="E11" s="16">
        <v>1</v>
      </c>
      <c r="F11" s="19">
        <v>1</v>
      </c>
      <c r="G11" s="16">
        <f t="shared" si="0"/>
        <v>1</v>
      </c>
      <c r="H11" s="27">
        <f t="shared" si="1"/>
        <v>1</v>
      </c>
      <c r="I11" s="47">
        <f t="shared" si="2"/>
        <v>3</v>
      </c>
      <c r="J11" s="26"/>
      <c r="M11" s="44"/>
    </row>
    <row r="12" spans="1:13" x14ac:dyDescent="0.55000000000000004">
      <c r="B12" s="30" t="s">
        <v>61</v>
      </c>
      <c r="C12" s="43">
        <v>404557</v>
      </c>
      <c r="D12" s="26">
        <v>2.97</v>
      </c>
      <c r="E12" s="16">
        <v>1</v>
      </c>
      <c r="F12" s="19">
        <v>1</v>
      </c>
      <c r="G12" s="16">
        <f t="shared" si="0"/>
        <v>1</v>
      </c>
      <c r="H12" s="27">
        <f t="shared" si="1"/>
        <v>1</v>
      </c>
      <c r="I12" s="47">
        <f t="shared" si="2"/>
        <v>2.97</v>
      </c>
    </row>
    <row r="13" spans="1:13" x14ac:dyDescent="0.55000000000000004">
      <c r="B13" s="30" t="s">
        <v>62</v>
      </c>
      <c r="C13" s="43" t="s">
        <v>63</v>
      </c>
      <c r="D13" s="26">
        <v>4.47</v>
      </c>
      <c r="E13" s="16">
        <v>1</v>
      </c>
      <c r="F13" s="19">
        <v>1</v>
      </c>
      <c r="G13" s="16">
        <f t="shared" si="0"/>
        <v>1</v>
      </c>
      <c r="H13" s="27">
        <f t="shared" si="1"/>
        <v>1</v>
      </c>
      <c r="I13" s="47">
        <f t="shared" si="2"/>
        <v>4.47</v>
      </c>
    </row>
    <row r="14" spans="1:13" x14ac:dyDescent="0.55000000000000004">
      <c r="B14" s="30" t="s">
        <v>64</v>
      </c>
      <c r="C14" s="43" t="s">
        <v>65</v>
      </c>
      <c r="D14" s="26">
        <v>3.48</v>
      </c>
      <c r="E14" s="16">
        <v>2</v>
      </c>
      <c r="F14" s="19">
        <v>2</v>
      </c>
      <c r="G14" s="16">
        <f t="shared" si="0"/>
        <v>1</v>
      </c>
      <c r="H14" s="27">
        <f t="shared" si="1"/>
        <v>1</v>
      </c>
      <c r="I14" s="47">
        <f t="shared" si="2"/>
        <v>3.48</v>
      </c>
    </row>
    <row r="15" spans="1:13" x14ac:dyDescent="0.55000000000000004">
      <c r="B15" s="30" t="s">
        <v>47</v>
      </c>
      <c r="C15" s="43" t="s">
        <v>48</v>
      </c>
      <c r="D15" s="26">
        <v>1</v>
      </c>
      <c r="E15" s="16">
        <v>1</v>
      </c>
      <c r="F15" s="19">
        <v>1</v>
      </c>
      <c r="G15" s="16">
        <f t="shared" si="0"/>
        <v>1</v>
      </c>
      <c r="H15" s="27">
        <f t="shared" si="1"/>
        <v>1</v>
      </c>
      <c r="I15" s="47">
        <f t="shared" si="2"/>
        <v>1</v>
      </c>
    </row>
    <row r="16" spans="1:13" x14ac:dyDescent="0.55000000000000004">
      <c r="B16" s="30" t="s">
        <v>66</v>
      </c>
      <c r="C16" s="43">
        <v>1003291588</v>
      </c>
      <c r="D16" s="26">
        <v>9.9700000000000006</v>
      </c>
      <c r="E16" s="16">
        <v>1</v>
      </c>
      <c r="F16" s="19">
        <v>1</v>
      </c>
      <c r="G16" s="16">
        <f t="shared" si="0"/>
        <v>1</v>
      </c>
      <c r="H16" s="27">
        <f t="shared" si="1"/>
        <v>1</v>
      </c>
      <c r="I16" s="47">
        <f t="shared" si="2"/>
        <v>9.9700000000000006</v>
      </c>
    </row>
    <row r="17" spans="2:10" x14ac:dyDescent="0.55000000000000004">
      <c r="B17" s="30" t="s">
        <v>67</v>
      </c>
      <c r="C17" s="43">
        <v>1003201020</v>
      </c>
      <c r="D17" s="26">
        <v>10.97</v>
      </c>
      <c r="E17" s="16">
        <v>1</v>
      </c>
      <c r="F17" s="19">
        <v>1</v>
      </c>
      <c r="G17" s="16">
        <f t="shared" si="0"/>
        <v>1</v>
      </c>
      <c r="H17" s="27">
        <f t="shared" si="1"/>
        <v>1</v>
      </c>
      <c r="I17" s="47">
        <f t="shared" si="2"/>
        <v>10.97</v>
      </c>
    </row>
    <row r="18" spans="2:10" x14ac:dyDescent="0.55000000000000004">
      <c r="B18" s="30"/>
      <c r="C18" s="43"/>
      <c r="D18" s="26"/>
      <c r="F18" s="50"/>
      <c r="H18" s="27"/>
      <c r="I18" s="49"/>
    </row>
    <row r="19" spans="2:10" x14ac:dyDescent="0.55000000000000004">
      <c r="B19" s="30" t="s">
        <v>68</v>
      </c>
      <c r="C19" s="43">
        <v>451153</v>
      </c>
      <c r="D19" s="31"/>
      <c r="F19" s="50"/>
      <c r="H19" s="27"/>
      <c r="I19" s="47"/>
    </row>
    <row r="20" spans="2:10" x14ac:dyDescent="0.55000000000000004">
      <c r="B20" s="30" t="s">
        <v>49</v>
      </c>
      <c r="C20" s="29"/>
      <c r="D20" s="31"/>
      <c r="H20" s="27"/>
      <c r="I20" s="47"/>
      <c r="J20" s="26"/>
    </row>
    <row r="21" spans="2:10" x14ac:dyDescent="0.55000000000000004">
      <c r="B21" s="30" t="s">
        <v>50</v>
      </c>
      <c r="I21" s="47"/>
    </row>
    <row r="22" spans="2:10" ht="18.399999999999999" thickBot="1" x14ac:dyDescent="0.6">
      <c r="B22" s="33" t="s">
        <v>51</v>
      </c>
      <c r="C22" s="34"/>
      <c r="D22" s="34"/>
      <c r="E22" s="34"/>
      <c r="F22" s="34"/>
      <c r="G22" s="34"/>
      <c r="H22" s="34"/>
      <c r="I22" s="48"/>
    </row>
    <row r="23" spans="2:10" ht="18.399999999999999" thickBot="1" x14ac:dyDescent="0.6">
      <c r="F23" s="36" t="s">
        <v>52</v>
      </c>
      <c r="G23" s="37"/>
      <c r="H23" s="37"/>
      <c r="I23" s="52">
        <f>SUM(I9:I17)</f>
        <v>43.25</v>
      </c>
    </row>
    <row r="24" spans="2:10" x14ac:dyDescent="0.55000000000000004">
      <c r="B24" s="39" t="s">
        <v>53</v>
      </c>
    </row>
    <row r="25" spans="2:10" x14ac:dyDescent="0.55000000000000004">
      <c r="B25" s="16" t="s">
        <v>69</v>
      </c>
    </row>
  </sheetData>
  <mergeCells count="1">
    <mergeCell ref="B4:I5"/>
  </mergeCells>
  <pageMargins left="0.7" right="0.7" top="0.75" bottom="0.75" header="0.3" footer="0.3"/>
  <pageSetup orientation="portrait"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61B89AE94B3E49B947531BDAFF1AEC" ma:contentTypeVersion="9" ma:contentTypeDescription="Create a new document." ma:contentTypeScope="" ma:versionID="2a75478d700ce9d14525db4887a13f63">
  <xsd:schema xmlns:xsd="http://www.w3.org/2001/XMLSchema" xmlns:xs="http://www.w3.org/2001/XMLSchema" xmlns:p="http://schemas.microsoft.com/office/2006/metadata/properties" xmlns:ns3="1846ea9a-3130-4a3d-98cf-49c042744b9a" targetNamespace="http://schemas.microsoft.com/office/2006/metadata/properties" ma:root="true" ma:fieldsID="6b48f233bb89852a9a79703d305ac631" ns3:_="">
    <xsd:import namespace="1846ea9a-3130-4a3d-98cf-49c042744b9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6ea9a-3130-4a3d-98cf-49c042744b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82845B-A603-4236-9540-705A9C1934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6ea9a-3130-4a3d-98cf-49c042744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9F4259-787A-4553-8675-7F847D370BC3}">
  <ds:schemaRefs>
    <ds:schemaRef ds:uri="http://schemas.microsoft.com/sharepoint/v3/contenttype/forms"/>
  </ds:schemaRefs>
</ds:datastoreItem>
</file>

<file path=customXml/itemProps3.xml><?xml version="1.0" encoding="utf-8"?>
<ds:datastoreItem xmlns:ds="http://schemas.openxmlformats.org/officeDocument/2006/customXml" ds:itemID="{4E162A1E-DE89-4666-B44E-F8005EAF0FC1}">
  <ds:schemaRefs>
    <ds:schemaRef ds:uri="http://schemas.microsoft.com/office/infopath/2007/PartnerControls"/>
    <ds:schemaRef ds:uri="http://purl.org/dc/elements/1.1/"/>
    <ds:schemaRef ds:uri="http://schemas.microsoft.com/office/2006/metadata/properties"/>
    <ds:schemaRef ds:uri="http://purl.org/dc/terms/"/>
    <ds:schemaRef ds:uri="1846ea9a-3130-4a3d-98cf-49c042744b9a"/>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Home</vt:lpstr>
      <vt:lpstr>Home Care Bucket (larger)</vt:lpstr>
      <vt:lpstr>Home Care Kit (smaller)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Burton, Stephanie R</dc:creator>
  <cp:keywords/>
  <dc:description/>
  <cp:lastModifiedBy>Erwin, Ryan</cp:lastModifiedBy>
  <cp:revision/>
  <dcterms:created xsi:type="dcterms:W3CDTF">2020-02-03T16:20:13Z</dcterms:created>
  <dcterms:modified xsi:type="dcterms:W3CDTF">2020-07-31T14:47:31Z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0x010100A861B89AE94B3E49B947531BDAFF1AEC</vt:lpwstr>
  </property>
</Properties>
</file>